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/>
  </bookViews>
  <sheets>
    <sheet name="Összesítő" sheetId="1" r:id="rId1"/>
    <sheet name="Organizáció" sheetId="7" r:id="rId2"/>
    <sheet name="13_1 sz. út" sheetId="4" r:id="rId3"/>
  </sheets>
  <definedNames>
    <definedName name="_xlnm.Print_Area" localSheetId="2">'13_1 sz. út'!$A$1:$H$28</definedName>
    <definedName name="_xlnm.Print_Area" localSheetId="1">Organizáció!$A$1:$H$19</definedName>
    <definedName name="_xlnm.Print_Area" localSheetId="0">Összesítő!$A$1:$C$30</definedName>
  </definedNames>
  <calcPr calcId="145621"/>
</workbook>
</file>

<file path=xl/calcChain.xml><?xml version="1.0" encoding="utf-8"?>
<calcChain xmlns="http://schemas.openxmlformats.org/spreadsheetml/2006/main">
  <c r="G5" i="4" l="1"/>
  <c r="H5" i="4" s="1"/>
  <c r="G18" i="4"/>
  <c r="H18" i="4" s="1"/>
  <c r="G24" i="4"/>
  <c r="H24" i="4" s="1"/>
  <c r="G6" i="4"/>
  <c r="H6" i="4" s="1"/>
  <c r="G19" i="4"/>
  <c r="H19" i="4" s="1"/>
  <c r="G25" i="4"/>
  <c r="H25" i="4" s="1"/>
  <c r="G9" i="4"/>
  <c r="H9" i="4" s="1"/>
  <c r="G8" i="4"/>
  <c r="H8" i="4" s="1"/>
  <c r="G17" i="7"/>
  <c r="H17" i="7" s="1"/>
  <c r="G16" i="7"/>
  <c r="H16" i="7" s="1"/>
  <c r="G5" i="7"/>
  <c r="H5" i="7" s="1"/>
  <c r="G6" i="7" l="1"/>
  <c r="H6" i="7" s="1"/>
  <c r="G8" i="7"/>
  <c r="H8" i="7" s="1"/>
  <c r="G10" i="7"/>
  <c r="H10" i="7" s="1"/>
  <c r="G12" i="7"/>
  <c r="H12" i="7" s="1"/>
  <c r="G14" i="7"/>
  <c r="H14" i="7" s="1"/>
  <c r="G4" i="7"/>
  <c r="H4" i="7" s="1"/>
  <c r="G7" i="7"/>
  <c r="H7" i="7" s="1"/>
  <c r="G9" i="7"/>
  <c r="H9" i="7" s="1"/>
  <c r="G11" i="7"/>
  <c r="H11" i="7" s="1"/>
  <c r="G13" i="7"/>
  <c r="H13" i="7" s="1"/>
  <c r="G15" i="7"/>
  <c r="H15" i="7" s="1"/>
  <c r="H19" i="7" l="1"/>
  <c r="B10" i="1" s="1"/>
  <c r="G20" i="4" l="1"/>
  <c r="H20" i="4" s="1"/>
  <c r="G22" i="4"/>
  <c r="H22" i="4" s="1"/>
  <c r="G26" i="4"/>
  <c r="H26" i="4" s="1"/>
  <c r="G21" i="4"/>
  <c r="H21" i="4" s="1"/>
  <c r="G23" i="4"/>
  <c r="H23" i="4" s="1"/>
  <c r="G11" i="4"/>
  <c r="H11" i="4" s="1"/>
  <c r="H28" i="4" l="1"/>
  <c r="B12" i="1" s="1"/>
  <c r="G10" i="4" l="1"/>
  <c r="H10" i="4" s="1"/>
  <c r="G7" i="4"/>
  <c r="H7" i="4" s="1"/>
  <c r="H13" i="4" s="1"/>
  <c r="B11" i="1" l="1"/>
  <c r="B14" i="1" l="1"/>
</calcChain>
</file>

<file path=xl/sharedStrings.xml><?xml version="1.0" encoding="utf-8"?>
<sst xmlns="http://schemas.openxmlformats.org/spreadsheetml/2006/main" count="129" uniqueCount="68">
  <si>
    <t>Megnevezés</t>
  </si>
  <si>
    <t>Mindösszesen nettó: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</si>
  <si>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</si>
  <si>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</si>
  <si>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</si>
  <si>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</si>
  <si>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</si>
  <si>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</si>
  <si>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</si>
  <si>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</si>
  <si>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</si>
  <si>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</si>
  <si>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</si>
  <si>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</si>
  <si>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</si>
  <si>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</si>
  <si>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</si>
  <si>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</si>
  <si>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</si>
  <si>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</si>
  <si>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13/1. sz. út aszfaltozása</t>
  </si>
  <si>
    <t>aláírás</t>
  </si>
  <si>
    <t>Kelt:</t>
  </si>
  <si>
    <t>Dolimit helyreállítás I. ütem</t>
  </si>
  <si>
    <t>Aszfaltozás II. ütem</t>
  </si>
  <si>
    <t>klt</t>
  </si>
  <si>
    <t>13/1. sz. út dolomitozása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</si>
  <si>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</si>
  <si>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 xml:space="preserve">Meglévő víznyelők, aknák szintbe helyezése
(Meglévő fedlap bontása, csatlakozó idom szükséges javítása, szintbeállító gyűrű elhelyezése, meglévő fedlap visszaépítése és rögzítése)
</t>
  </si>
  <si>
    <t xml:space="preserve">Padkarendezés gépi erővel, kiegészítő kézi munkával, I-IV. oszt. talajban,
vastagság 10,0 cm-ig, 50 cm szélességig, tömörítéssel, tükör képzéssel
</t>
  </si>
  <si>
    <t>Munkadíj
egységár</t>
  </si>
  <si>
    <t xml:space="preserve">Anyagköltség
egységár </t>
  </si>
  <si>
    <t>Anyagköltség és Munkadíj összesen</t>
  </si>
  <si>
    <t>Mindösszesen</t>
  </si>
  <si>
    <t xml:space="preserve">Mechanikailag stabilizált alapréteg készítése,
10-20 cm vastagságban
Szemcsés anyag df. 16 mm, 20 cm vtg.
</t>
  </si>
  <si>
    <t xml:space="preserve">Simító hengerlés a földmű (tükör és padka) felületén,
gépi erővel,
3,0 m-nél nagyobb szélességnél
</t>
  </si>
  <si>
    <t xml:space="preserve">Meglévő víznyelők, akna fedlapok szintbe helyezése
(Meglévő fedlap bontása, csatlakozó idom szükséges javítása, szintbeállító gyűrű elhelyezése, meglévő fedlap visszaépítése és rögzítése)
</t>
  </si>
  <si>
    <t xml:space="preserve">Út nyomvonal geodéziai kitűzése, szintezés készítése
</t>
  </si>
  <si>
    <t xml:space="preserve">Út nyomvonal geodéziai kitűzése
</t>
  </si>
  <si>
    <t xml:space="preserve">Hengerelt aszfalt kopóréteg készítése, az alatta lévő réteg felületének előzetes letakarításával és bitumenes permetezéssel,
AC jelű keverékkel,
2,5-5 cm vastagság között
AC-11 jelű hengerelt aszfalt kopóréteg készítése,  4,0 cm  vtg. 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</si>
  <si>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</si>
  <si>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</si>
  <si>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</si>
  <si>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</si>
  <si>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</si>
  <si>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</si>
  <si>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</si>
  <si>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</si>
  <si>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</si>
  <si>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</si>
  <si>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</si>
  <si>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</si>
  <si>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</si>
  <si>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</si>
  <si>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12.</t>
  </si>
  <si>
    <t>Általános teendők megvalósulás szakaszában, ellenőrző mérések</t>
  </si>
  <si>
    <t>13.</t>
  </si>
  <si>
    <t>Felvonulási terület kijelölése, használata, a munka végén helyreállítása (a területet a Megrendelő térítésmentesen biztosítja!)</t>
  </si>
  <si>
    <t>14.</t>
  </si>
  <si>
    <t>Ideiglenes forgalomkorlátozás, és táblázás készítése az építési munkák idejére</t>
  </si>
  <si>
    <t xml:space="preserve">Ideiglenes forgalomkorlátozási terv készítése </t>
  </si>
  <si>
    <t xml:space="preserve">Meglévő út felület szükséges helyreállítási munkái, tükörkészítés
</t>
  </si>
  <si>
    <t xml:space="preserve">Meglévő út felület szükséges helyreállítási munkái, meglévő útfelület takarítása
</t>
  </si>
  <si>
    <t xml:space="preserve">Tömörítés készítése, vastagság 10,0 cm-ig, 50 cm szélességig, </t>
  </si>
  <si>
    <t>Tükör készítése padka alatt</t>
  </si>
  <si>
    <t>Alapréteg tömörítése, betöltéssel egyidejűleg rétegesen</t>
  </si>
  <si>
    <t xml:space="preserve">Hengerelt aszfalt kötőréteg készítése, AC11 kötő vagy AC22 kötő jelű keverékkel, bitumenemulziós permetezéssel,
2,0-6,0 cm vastagság között
AC-22 jelű hengerelt aszfalt kötőréteg készítése, 6,0 cm vtg. 
</t>
  </si>
  <si>
    <t>Főösszesítő 13/1. sz.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</si>
</sst>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3" fontId="0" fillId="0" borderId="1" xfId="0" applyNumberFormat="1" applyBorder="1" applyAlignment="1">
      <alignment horizontal="right"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5" xfId="0" applyBorder="1" applyAlignment="1">
      <alignment vertical="top"/>
    </xf>
    <xf numFmtId="3" fontId="0" fillId="0" borderId="6" xfId="0" applyNumberFormat="1" applyBorder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right" vertical="top"/>
    </xf>
    <xf numFmtId="0" fontId="0" fillId="0" borderId="7" xfId="0" applyBorder="1" applyAlignment="1">
      <alignment horizontal="left" vertical="top"/>
    </xf>
    <xf numFmtId="3" fontId="0" fillId="0" borderId="7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topLeftCell="A4" zoomScaleNormal="100" zoomScaleSheetLayoutView="100" workbookViewId="0">
      <selection activeCell="B21" sqref="B21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52" t="s">
        <v>40</v>
      </c>
    </row>
    <row r="3" spans="1:10" ht="42.75" x14ac:dyDescent="0.25">
      <c r="A3" s="7" t="s">
        <v>41</v>
      </c>
    </row>
    <row r="7" spans="1:10" ht="23.25" x14ac:dyDescent="0.25">
      <c r="A7" s="61" t="s">
        <v>67</v>
      </c>
      <c r="B7" s="61"/>
      <c r="C7" s="61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66" t="s">
        <v>27</v>
      </c>
      <c r="C9" s="67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42</v>
      </c>
      <c r="B10" s="68">
        <f>Organizáció!H19</f>
        <v>0</v>
      </c>
      <c r="C10" s="68"/>
      <c r="D10" s="9"/>
    </row>
    <row r="11" spans="1:10" ht="18.75" customHeight="1" x14ac:dyDescent="0.25">
      <c r="A11" s="10" t="s">
        <v>26</v>
      </c>
      <c r="B11" s="65">
        <f>'13_1 sz. út'!H13</f>
        <v>0</v>
      </c>
      <c r="C11" s="65"/>
      <c r="D11" s="9"/>
    </row>
    <row r="12" spans="1:10" ht="18.75" customHeight="1" x14ac:dyDescent="0.25">
      <c r="A12" s="10" t="s">
        <v>20</v>
      </c>
      <c r="B12" s="65">
        <f>'13_1 sz. út'!H28</f>
        <v>0</v>
      </c>
      <c r="C12" s="65"/>
      <c r="D12" s="9"/>
    </row>
    <row r="13" spans="1:10" ht="3.75" customHeight="1" x14ac:dyDescent="0.25">
      <c r="A13" s="4"/>
      <c r="B13" s="1"/>
      <c r="C13" s="1"/>
    </row>
    <row r="14" spans="1:10" x14ac:dyDescent="0.25">
      <c r="A14" s="11" t="s">
        <v>1</v>
      </c>
      <c r="B14" s="62">
        <f>SUM(B10:C12)</f>
        <v>0</v>
      </c>
      <c r="C14" s="63"/>
    </row>
    <row r="19" spans="1:3" x14ac:dyDescent="0.25">
      <c r="A19" s="2" t="s">
        <v>22</v>
      </c>
    </row>
    <row r="29" spans="1:3" x14ac:dyDescent="0.25">
      <c r="B29" s="5"/>
      <c r="C29" s="5"/>
    </row>
    <row r="30" spans="1:3" x14ac:dyDescent="0.25">
      <c r="B30" s="64" t="s">
        <v>21</v>
      </c>
      <c r="C30" s="64"/>
    </row>
  </sheetData>
  <mergeCells count="7">
    <mergeCell ref="A7:C7"/>
    <mergeCell ref="B14:C14"/>
    <mergeCell ref="B30:C30"/>
    <mergeCell ref="B11:C11"/>
    <mergeCell ref="B12:C12"/>
    <mergeCell ref="B9:C9"/>
    <mergeCell ref="B10:C10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15" zoomScaleNormal="100" zoomScaleSheetLayoutView="115" workbookViewId="0">
      <selection activeCell="L6" sqref="L6"/>
    </sheetView>
  </sheetViews>
  <sheetFormatPr defaultRowHeight="15" x14ac:dyDescent="0.25"/>
  <cols>
    <col min="1" max="1" width="3.7109375" style="37" bestFit="1" customWidth="1"/>
    <col min="2" max="2" width="37.140625" style="37" customWidth="1"/>
    <col min="3" max="3" width="9.140625" style="51"/>
    <col min="4" max="4" width="4.85546875" style="17" customWidth="1"/>
    <col min="5" max="6" width="11.7109375" style="18" customWidth="1"/>
    <col min="7" max="8" width="14.7109375" style="18" customWidth="1"/>
  </cols>
  <sheetData>
    <row r="1" spans="1:8" x14ac:dyDescent="0.25">
      <c r="A1" s="69" t="s">
        <v>42</v>
      </c>
      <c r="B1" s="69"/>
    </row>
    <row r="3" spans="1:8" ht="38.25" x14ac:dyDescent="0.25">
      <c r="A3" s="20" t="s">
        <v>2</v>
      </c>
      <c r="B3" s="53" t="s">
        <v>0</v>
      </c>
      <c r="C3" s="70" t="s">
        <v>3</v>
      </c>
      <c r="D3" s="70"/>
      <c r="E3" s="22" t="s">
        <v>31</v>
      </c>
      <c r="F3" s="22" t="s">
        <v>30</v>
      </c>
      <c r="G3" s="22" t="s">
        <v>32</v>
      </c>
      <c r="H3" s="22" t="s">
        <v>33</v>
      </c>
    </row>
    <row r="4" spans="1:8" ht="30" x14ac:dyDescent="0.25">
      <c r="A4" s="56" t="s">
        <v>7</v>
      </c>
      <c r="B4" s="56" t="s">
        <v>60</v>
      </c>
      <c r="C4" s="57">
        <v>1</v>
      </c>
      <c r="D4" s="58" t="s">
        <v>25</v>
      </c>
      <c r="E4" s="59"/>
      <c r="F4" s="59"/>
      <c r="G4" s="59">
        <f>E4+F4</f>
        <v>0</v>
      </c>
      <c r="H4" s="59">
        <f>ROUND(C4*G4,0)</f>
        <v>0</v>
      </c>
    </row>
    <row r="5" spans="1:8" ht="45" x14ac:dyDescent="0.25">
      <c r="A5" s="23" t="s">
        <v>8</v>
      </c>
      <c r="B5" s="23" t="s">
        <v>59</v>
      </c>
      <c r="C5" s="24">
        <v>1</v>
      </c>
      <c r="D5" s="25" t="s">
        <v>25</v>
      </c>
      <c r="E5" s="54"/>
      <c r="F5" s="54"/>
      <c r="G5" s="54">
        <f>E5+F5</f>
        <v>0</v>
      </c>
      <c r="H5" s="54">
        <f>ROUND(C5*G5,0)</f>
        <v>0</v>
      </c>
    </row>
    <row r="6" spans="1:8" ht="45" x14ac:dyDescent="0.25">
      <c r="A6" s="23" t="s">
        <v>9</v>
      </c>
      <c r="B6" s="23" t="s">
        <v>43</v>
      </c>
      <c r="C6" s="24">
        <v>1</v>
      </c>
      <c r="D6" s="25" t="s">
        <v>25</v>
      </c>
      <c r="E6" s="54"/>
      <c r="F6" s="54"/>
      <c r="G6" s="54">
        <f t="shared" ref="G6:G15" si="0">E6+F6</f>
        <v>0</v>
      </c>
      <c r="H6" s="54">
        <f t="shared" ref="H6:H15" si="1">ROUND(C6*G6,0)</f>
        <v>0</v>
      </c>
    </row>
    <row r="7" spans="1:8" ht="45" x14ac:dyDescent="0.25">
      <c r="A7" s="55" t="s">
        <v>10</v>
      </c>
      <c r="B7" s="23" t="s">
        <v>44</v>
      </c>
      <c r="C7" s="24">
        <v>2</v>
      </c>
      <c r="D7" s="25" t="s">
        <v>6</v>
      </c>
      <c r="E7" s="54"/>
      <c r="F7" s="54"/>
      <c r="G7" s="54">
        <f t="shared" si="0"/>
        <v>0</v>
      </c>
      <c r="H7" s="54">
        <f>ROUND(C7*G7,0)</f>
        <v>0</v>
      </c>
    </row>
    <row r="8" spans="1:8" ht="60" x14ac:dyDescent="0.25">
      <c r="A8" s="23" t="s">
        <v>11</v>
      </c>
      <c r="B8" s="23" t="s">
        <v>45</v>
      </c>
      <c r="C8" s="24">
        <v>1</v>
      </c>
      <c r="D8" s="25" t="s">
        <v>6</v>
      </c>
      <c r="E8" s="54"/>
      <c r="F8" s="54"/>
      <c r="G8" s="54">
        <f t="shared" si="0"/>
        <v>0</v>
      </c>
      <c r="H8" s="54">
        <f t="shared" si="1"/>
        <v>0</v>
      </c>
    </row>
    <row r="9" spans="1:8" ht="105" x14ac:dyDescent="0.25">
      <c r="A9" s="55" t="s">
        <v>13</v>
      </c>
      <c r="B9" s="23" t="s">
        <v>46</v>
      </c>
      <c r="C9" s="24">
        <v>200</v>
      </c>
      <c r="D9" s="25" t="s">
        <v>14</v>
      </c>
      <c r="E9" s="54"/>
      <c r="F9" s="54"/>
      <c r="G9" s="54">
        <f t="shared" si="0"/>
        <v>0</v>
      </c>
      <c r="H9" s="54">
        <f t="shared" si="1"/>
        <v>0</v>
      </c>
    </row>
    <row r="10" spans="1:8" ht="105" x14ac:dyDescent="0.25">
      <c r="A10" s="23" t="s">
        <v>15</v>
      </c>
      <c r="B10" s="23" t="s">
        <v>47</v>
      </c>
      <c r="C10" s="24">
        <v>1</v>
      </c>
      <c r="D10" s="25" t="s">
        <v>6</v>
      </c>
      <c r="E10" s="54"/>
      <c r="F10" s="54"/>
      <c r="G10" s="54">
        <f t="shared" si="0"/>
        <v>0</v>
      </c>
      <c r="H10" s="54">
        <f t="shared" si="1"/>
        <v>0</v>
      </c>
    </row>
    <row r="11" spans="1:8" ht="75" x14ac:dyDescent="0.25">
      <c r="A11" s="55" t="s">
        <v>16</v>
      </c>
      <c r="B11" s="23" t="s">
        <v>48</v>
      </c>
      <c r="C11" s="24">
        <v>1</v>
      </c>
      <c r="D11" s="25" t="s">
        <v>49</v>
      </c>
      <c r="E11" s="54"/>
      <c r="F11" s="54"/>
      <c r="G11" s="54">
        <f t="shared" si="0"/>
        <v>0</v>
      </c>
      <c r="H11" s="54">
        <f t="shared" si="1"/>
        <v>0</v>
      </c>
    </row>
    <row r="12" spans="1:8" ht="75" x14ac:dyDescent="0.25">
      <c r="A12" s="23" t="s">
        <v>17</v>
      </c>
      <c r="B12" s="23" t="s">
        <v>50</v>
      </c>
      <c r="C12" s="24">
        <v>1</v>
      </c>
      <c r="D12" s="25" t="s">
        <v>49</v>
      </c>
      <c r="E12" s="54"/>
      <c r="F12" s="54"/>
      <c r="G12" s="54">
        <f t="shared" si="0"/>
        <v>0</v>
      </c>
      <c r="H12" s="54">
        <f t="shared" si="1"/>
        <v>0</v>
      </c>
    </row>
    <row r="13" spans="1:8" ht="60" x14ac:dyDescent="0.25">
      <c r="A13" s="55" t="s">
        <v>18</v>
      </c>
      <c r="B13" s="23" t="s">
        <v>51</v>
      </c>
      <c r="C13" s="24">
        <v>57</v>
      </c>
      <c r="D13" s="25" t="s">
        <v>6</v>
      </c>
      <c r="E13" s="54"/>
      <c r="F13" s="54"/>
      <c r="G13" s="54">
        <f t="shared" si="0"/>
        <v>0</v>
      </c>
      <c r="H13" s="54">
        <f t="shared" si="1"/>
        <v>0</v>
      </c>
    </row>
    <row r="14" spans="1:8" ht="60" x14ac:dyDescent="0.25">
      <c r="A14" s="23" t="s">
        <v>19</v>
      </c>
      <c r="B14" s="23" t="s">
        <v>52</v>
      </c>
      <c r="C14" s="24">
        <v>57</v>
      </c>
      <c r="D14" s="25" t="s">
        <v>6</v>
      </c>
      <c r="E14" s="54"/>
      <c r="F14" s="54"/>
      <c r="G14" s="54">
        <f t="shared" si="0"/>
        <v>0</v>
      </c>
      <c r="H14" s="54">
        <f t="shared" si="1"/>
        <v>0</v>
      </c>
    </row>
    <row r="15" spans="1:8" ht="60" x14ac:dyDescent="0.25">
      <c r="A15" s="55" t="s">
        <v>54</v>
      </c>
      <c r="B15" s="23" t="s">
        <v>53</v>
      </c>
      <c r="C15" s="24">
        <v>1</v>
      </c>
      <c r="D15" s="25" t="s">
        <v>25</v>
      </c>
      <c r="E15" s="54"/>
      <c r="F15" s="54"/>
      <c r="G15" s="54">
        <f t="shared" si="0"/>
        <v>0</v>
      </c>
      <c r="H15" s="54">
        <f t="shared" si="1"/>
        <v>0</v>
      </c>
    </row>
    <row r="16" spans="1:8" ht="30" x14ac:dyDescent="0.25">
      <c r="A16" s="23" t="s">
        <v>56</v>
      </c>
      <c r="B16" s="23" t="s">
        <v>55</v>
      </c>
      <c r="C16" s="24">
        <v>1</v>
      </c>
      <c r="D16" s="25" t="s">
        <v>25</v>
      </c>
      <c r="E16" s="54"/>
      <c r="F16" s="54"/>
      <c r="G16" s="54">
        <f t="shared" ref="G16" si="2">E16+F16</f>
        <v>0</v>
      </c>
      <c r="H16" s="54">
        <f t="shared" ref="H16" si="3">ROUND(C16*G16,0)</f>
        <v>0</v>
      </c>
    </row>
    <row r="17" spans="1:8" ht="60" x14ac:dyDescent="0.25">
      <c r="A17" s="55" t="s">
        <v>58</v>
      </c>
      <c r="B17" s="23" t="s">
        <v>57</v>
      </c>
      <c r="C17" s="24">
        <v>2500</v>
      </c>
      <c r="D17" s="25" t="s">
        <v>4</v>
      </c>
      <c r="E17" s="54"/>
      <c r="F17" s="54"/>
      <c r="G17" s="54">
        <f t="shared" ref="G17" si="4">E17+F17</f>
        <v>0</v>
      </c>
      <c r="H17" s="54">
        <f t="shared" ref="H17" si="5">ROUND(C17*G17,0)</f>
        <v>0</v>
      </c>
    </row>
    <row r="18" spans="1:8" ht="3" customHeight="1" x14ac:dyDescent="0.25">
      <c r="A18" s="29"/>
      <c r="B18" s="29"/>
      <c r="C18" s="30"/>
      <c r="D18" s="31"/>
      <c r="E18" s="32"/>
      <c r="F18" s="32"/>
      <c r="G18" s="32"/>
      <c r="H18" s="32"/>
    </row>
    <row r="19" spans="1:8" x14ac:dyDescent="0.25">
      <c r="A19" s="33"/>
      <c r="B19" s="33" t="s">
        <v>12</v>
      </c>
      <c r="C19" s="34"/>
      <c r="D19" s="35"/>
      <c r="E19" s="36"/>
      <c r="F19" s="36"/>
      <c r="G19" s="36"/>
      <c r="H19" s="36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view="pageBreakPreview" zoomScale="85" zoomScaleNormal="100" zoomScaleSheetLayoutView="85" workbookViewId="0">
      <selection activeCell="N6" sqref="N6"/>
    </sheetView>
  </sheetViews>
  <sheetFormatPr defaultRowHeight="15" x14ac:dyDescent="0.25"/>
  <cols>
    <col min="1" max="1" width="3.7109375" style="19" bestFit="1" customWidth="1"/>
    <col min="2" max="2" width="37.140625" style="37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</cols>
  <sheetData>
    <row r="1" spans="1:8" x14ac:dyDescent="0.25">
      <c r="A1" s="69" t="s">
        <v>20</v>
      </c>
      <c r="B1" s="69"/>
    </row>
    <row r="3" spans="1:8" x14ac:dyDescent="0.25">
      <c r="A3" s="71" t="s">
        <v>23</v>
      </c>
      <c r="B3" s="71"/>
    </row>
    <row r="4" spans="1:8" s="15" customFormat="1" ht="38.25" x14ac:dyDescent="0.2">
      <c r="A4" s="20" t="s">
        <v>2</v>
      </c>
      <c r="B4" s="21" t="s">
        <v>0</v>
      </c>
      <c r="C4" s="70" t="s">
        <v>3</v>
      </c>
      <c r="D4" s="70"/>
      <c r="E4" s="22" t="s">
        <v>31</v>
      </c>
      <c r="F4" s="22" t="s">
        <v>30</v>
      </c>
      <c r="G4" s="22" t="s">
        <v>32</v>
      </c>
      <c r="H4" s="22" t="s">
        <v>33</v>
      </c>
    </row>
    <row r="5" spans="1:8" ht="60" x14ac:dyDescent="0.25">
      <c r="A5" s="56" t="s">
        <v>7</v>
      </c>
      <c r="B5" s="56" t="s">
        <v>62</v>
      </c>
      <c r="C5" s="57">
        <v>4368</v>
      </c>
      <c r="D5" s="58" t="s">
        <v>4</v>
      </c>
      <c r="E5" s="59"/>
      <c r="F5" s="59"/>
      <c r="G5" s="59">
        <f>E5+F5</f>
        <v>0</v>
      </c>
      <c r="H5" s="59">
        <f>ROUND(C5*G5,0)</f>
        <v>0</v>
      </c>
    </row>
    <row r="6" spans="1:8" ht="45" x14ac:dyDescent="0.25">
      <c r="A6" s="23" t="s">
        <v>8</v>
      </c>
      <c r="B6" s="23" t="s">
        <v>61</v>
      </c>
      <c r="C6" s="24">
        <v>4368</v>
      </c>
      <c r="D6" s="25" t="s">
        <v>4</v>
      </c>
      <c r="E6" s="54"/>
      <c r="F6" s="54"/>
      <c r="G6" s="54">
        <f>E6+F6</f>
        <v>0</v>
      </c>
      <c r="H6" s="54">
        <f>ROUND(C6*G6,0)</f>
        <v>0</v>
      </c>
    </row>
    <row r="7" spans="1:8" ht="75" x14ac:dyDescent="0.25">
      <c r="A7" s="46" t="s">
        <v>9</v>
      </c>
      <c r="B7" s="23" t="s">
        <v>34</v>
      </c>
      <c r="C7" s="24">
        <v>873.6</v>
      </c>
      <c r="D7" s="25" t="s">
        <v>5</v>
      </c>
      <c r="E7" s="26"/>
      <c r="F7" s="26"/>
      <c r="G7" s="26">
        <f t="shared" ref="G7:G11" si="0">E7+F7</f>
        <v>0</v>
      </c>
      <c r="H7" s="26">
        <f t="shared" ref="H7:H11" si="1">ROUND(C7*G7,0)</f>
        <v>0</v>
      </c>
    </row>
    <row r="8" spans="1:8" ht="30" x14ac:dyDescent="0.25">
      <c r="A8" s="23" t="s">
        <v>10</v>
      </c>
      <c r="B8" s="23" t="s">
        <v>65</v>
      </c>
      <c r="C8" s="24">
        <v>873.6</v>
      </c>
      <c r="D8" s="25" t="s">
        <v>5</v>
      </c>
      <c r="E8" s="54"/>
      <c r="F8" s="54"/>
      <c r="G8" s="54">
        <f t="shared" ref="G8" si="2">E8+F8</f>
        <v>0</v>
      </c>
      <c r="H8" s="54">
        <f t="shared" ref="H8" si="3">ROUND(C8*G8,0)</f>
        <v>0</v>
      </c>
    </row>
    <row r="9" spans="1:8" ht="75" x14ac:dyDescent="0.25">
      <c r="A9" s="46" t="s">
        <v>11</v>
      </c>
      <c r="B9" s="23" t="s">
        <v>35</v>
      </c>
      <c r="C9" s="24">
        <v>4368</v>
      </c>
      <c r="D9" s="25" t="s">
        <v>4</v>
      </c>
      <c r="E9" s="54"/>
      <c r="F9" s="54"/>
      <c r="G9" s="54">
        <f t="shared" ref="G9" si="4">E9+F9</f>
        <v>0</v>
      </c>
      <c r="H9" s="54">
        <f t="shared" ref="H9" si="5">ROUND(C9*G9,0)</f>
        <v>0</v>
      </c>
    </row>
    <row r="10" spans="1:8" ht="105" x14ac:dyDescent="0.25">
      <c r="A10" s="46" t="s">
        <v>10</v>
      </c>
      <c r="B10" s="23" t="s">
        <v>28</v>
      </c>
      <c r="C10" s="24">
        <v>13</v>
      </c>
      <c r="D10" s="25" t="s">
        <v>6</v>
      </c>
      <c r="E10" s="26"/>
      <c r="F10" s="26"/>
      <c r="G10" s="26">
        <f t="shared" si="0"/>
        <v>0</v>
      </c>
      <c r="H10" s="26">
        <f t="shared" si="1"/>
        <v>0</v>
      </c>
    </row>
    <row r="11" spans="1:8" ht="45" x14ac:dyDescent="0.25">
      <c r="A11" s="47" t="s">
        <v>11</v>
      </c>
      <c r="B11" s="27" t="s">
        <v>37</v>
      </c>
      <c r="C11" s="39">
        <v>1</v>
      </c>
      <c r="D11" s="41" t="s">
        <v>25</v>
      </c>
      <c r="E11" s="28"/>
      <c r="F11" s="28"/>
      <c r="G11" s="28">
        <f t="shared" si="0"/>
        <v>0</v>
      </c>
      <c r="H11" s="28">
        <f t="shared" si="1"/>
        <v>0</v>
      </c>
    </row>
    <row r="12" spans="1:8" ht="3" customHeight="1" x14ac:dyDescent="0.25">
      <c r="A12" s="48"/>
      <c r="B12" s="29"/>
      <c r="C12" s="30"/>
      <c r="D12" s="31"/>
      <c r="E12" s="32"/>
      <c r="F12" s="32"/>
      <c r="G12" s="32"/>
      <c r="H12" s="32"/>
    </row>
    <row r="13" spans="1:8" x14ac:dyDescent="0.25">
      <c r="A13" s="33"/>
      <c r="B13" s="33" t="s">
        <v>12</v>
      </c>
      <c r="C13" s="34"/>
      <c r="D13" s="35"/>
      <c r="E13" s="36"/>
      <c r="F13" s="36"/>
      <c r="G13" s="36"/>
      <c r="H13" s="36">
        <f>SUM(H5:H12)</f>
        <v>0</v>
      </c>
    </row>
    <row r="16" spans="1:8" x14ac:dyDescent="0.25">
      <c r="A16" s="71" t="s">
        <v>24</v>
      </c>
      <c r="B16" s="71"/>
    </row>
    <row r="17" spans="1:8" s="15" customFormat="1" ht="38.25" x14ac:dyDescent="0.2">
      <c r="A17" s="20" t="s">
        <v>2</v>
      </c>
      <c r="B17" s="21" t="s">
        <v>0</v>
      </c>
      <c r="C17" s="70" t="s">
        <v>3</v>
      </c>
      <c r="D17" s="70"/>
      <c r="E17" s="22" t="s">
        <v>31</v>
      </c>
      <c r="F17" s="22" t="s">
        <v>30</v>
      </c>
      <c r="G17" s="22" t="s">
        <v>32</v>
      </c>
      <c r="H17" s="22" t="s">
        <v>33</v>
      </c>
    </row>
    <row r="18" spans="1:8" ht="60" x14ac:dyDescent="0.25">
      <c r="A18" s="56" t="s">
        <v>7</v>
      </c>
      <c r="B18" s="56" t="s">
        <v>62</v>
      </c>
      <c r="C18" s="57">
        <v>4368</v>
      </c>
      <c r="D18" s="58" t="s">
        <v>4</v>
      </c>
      <c r="E18" s="59"/>
      <c r="F18" s="59"/>
      <c r="G18" s="59">
        <f>E18+F18</f>
        <v>0</v>
      </c>
      <c r="H18" s="59">
        <f>ROUND(C18*G18,0)</f>
        <v>0</v>
      </c>
    </row>
    <row r="19" spans="1:8" ht="45" x14ac:dyDescent="0.25">
      <c r="A19" s="23" t="s">
        <v>8</v>
      </c>
      <c r="B19" s="23" t="s">
        <v>61</v>
      </c>
      <c r="C19" s="24">
        <v>4368</v>
      </c>
      <c r="D19" s="25" t="s">
        <v>4</v>
      </c>
      <c r="E19" s="54"/>
      <c r="F19" s="54"/>
      <c r="G19" s="54">
        <f>E19+F19</f>
        <v>0</v>
      </c>
      <c r="H19" s="54">
        <f>ROUND(C19*G19,0)</f>
        <v>0</v>
      </c>
    </row>
    <row r="20" spans="1:8" ht="120" x14ac:dyDescent="0.25">
      <c r="A20" s="46" t="s">
        <v>9</v>
      </c>
      <c r="B20" s="23" t="s">
        <v>66</v>
      </c>
      <c r="C20" s="24">
        <v>224.64</v>
      </c>
      <c r="D20" s="25" t="s">
        <v>5</v>
      </c>
      <c r="E20" s="26"/>
      <c r="F20" s="26"/>
      <c r="G20" s="26">
        <f t="shared" ref="G20:G26" si="6">E20+F20</f>
        <v>0</v>
      </c>
      <c r="H20" s="26">
        <f t="shared" ref="H20:H26" si="7">ROUND(C20*G20,0)</f>
        <v>0</v>
      </c>
    </row>
    <row r="21" spans="1:8" ht="135" x14ac:dyDescent="0.25">
      <c r="A21" s="23" t="s">
        <v>10</v>
      </c>
      <c r="B21" s="23" t="s">
        <v>39</v>
      </c>
      <c r="C21" s="24">
        <v>149.76</v>
      </c>
      <c r="D21" s="25" t="s">
        <v>5</v>
      </c>
      <c r="E21" s="26"/>
      <c r="F21" s="26"/>
      <c r="G21" s="26">
        <f t="shared" si="6"/>
        <v>0</v>
      </c>
      <c r="H21" s="26">
        <f t="shared" si="7"/>
        <v>0</v>
      </c>
    </row>
    <row r="22" spans="1:8" ht="105" x14ac:dyDescent="0.25">
      <c r="A22" s="46" t="s">
        <v>11</v>
      </c>
      <c r="B22" s="23" t="s">
        <v>36</v>
      </c>
      <c r="C22" s="24">
        <v>13</v>
      </c>
      <c r="D22" s="25" t="s">
        <v>6</v>
      </c>
      <c r="E22" s="26"/>
      <c r="F22" s="26"/>
      <c r="G22" s="26">
        <f t="shared" si="6"/>
        <v>0</v>
      </c>
      <c r="H22" s="26">
        <f t="shared" si="7"/>
        <v>0</v>
      </c>
    </row>
    <row r="23" spans="1:8" ht="75" x14ac:dyDescent="0.25">
      <c r="A23" s="23" t="s">
        <v>13</v>
      </c>
      <c r="B23" s="23" t="s">
        <v>29</v>
      </c>
      <c r="C23" s="38">
        <v>624</v>
      </c>
      <c r="D23" s="40" t="s">
        <v>4</v>
      </c>
      <c r="E23" s="49"/>
      <c r="F23" s="49"/>
      <c r="G23" s="26">
        <f t="shared" si="6"/>
        <v>0</v>
      </c>
      <c r="H23" s="26">
        <f t="shared" si="7"/>
        <v>0</v>
      </c>
    </row>
    <row r="24" spans="1:8" ht="30" x14ac:dyDescent="0.25">
      <c r="A24" s="46" t="s">
        <v>15</v>
      </c>
      <c r="B24" s="60" t="s">
        <v>63</v>
      </c>
      <c r="C24" s="38">
        <v>624</v>
      </c>
      <c r="D24" s="40" t="s">
        <v>4</v>
      </c>
      <c r="E24" s="54"/>
      <c r="F24" s="54"/>
      <c r="G24" s="54">
        <f t="shared" si="6"/>
        <v>0</v>
      </c>
      <c r="H24" s="54">
        <f t="shared" si="7"/>
        <v>0</v>
      </c>
    </row>
    <row r="25" spans="1:8" x14ac:dyDescent="0.25">
      <c r="A25" s="23" t="s">
        <v>16</v>
      </c>
      <c r="B25" s="60" t="s">
        <v>64</v>
      </c>
      <c r="C25" s="38">
        <v>624</v>
      </c>
      <c r="D25" s="40" t="s">
        <v>4</v>
      </c>
      <c r="E25" s="54"/>
      <c r="F25" s="54"/>
      <c r="G25" s="54">
        <f t="shared" si="6"/>
        <v>0</v>
      </c>
      <c r="H25" s="54">
        <f t="shared" si="7"/>
        <v>0</v>
      </c>
    </row>
    <row r="26" spans="1:8" ht="30" x14ac:dyDescent="0.25">
      <c r="A26" s="47" t="s">
        <v>17</v>
      </c>
      <c r="B26" s="27" t="s">
        <v>38</v>
      </c>
      <c r="C26" s="39">
        <v>1</v>
      </c>
      <c r="D26" s="41" t="s">
        <v>25</v>
      </c>
      <c r="E26" s="28"/>
      <c r="F26" s="28"/>
      <c r="G26" s="28">
        <f t="shared" si="6"/>
        <v>0</v>
      </c>
      <c r="H26" s="28">
        <f t="shared" si="7"/>
        <v>0</v>
      </c>
    </row>
    <row r="27" spans="1:8" ht="3" customHeight="1" x14ac:dyDescent="0.25">
      <c r="A27" s="50"/>
      <c r="B27" s="42"/>
      <c r="C27" s="43"/>
      <c r="D27" s="44"/>
      <c r="E27" s="45"/>
      <c r="F27" s="45"/>
      <c r="G27" s="45"/>
      <c r="H27" s="45"/>
    </row>
    <row r="28" spans="1:8" x14ac:dyDescent="0.25">
      <c r="A28" s="33"/>
      <c r="B28" s="33" t="s">
        <v>12</v>
      </c>
      <c r="C28" s="34"/>
      <c r="D28" s="35"/>
      <c r="E28" s="36"/>
      <c r="F28" s="36"/>
      <c r="G28" s="36"/>
      <c r="H28" s="36">
        <f>SUM(H18:H27)</f>
        <v>0</v>
      </c>
    </row>
  </sheetData>
  <mergeCells count="5">
    <mergeCell ref="C4:D4"/>
    <mergeCell ref="A1:B1"/>
    <mergeCell ref="A3:B3"/>
    <mergeCell ref="A16:B16"/>
    <mergeCell ref="C17:D17"/>
  </mergeCells>
  <pageMargins left="0.98425196850393704" right="0.78740157480314965" top="0.78740157480314965" bottom="0.78740157480314965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13_1 sz. út</vt:lpstr>
      <vt:lpstr>'13_1 sz. út'!Nyomtatási_terület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2018-06-29T06:05:39Z</cp:lastPrinted>
  <dcterms:created xsi:type="dcterms:W3CDTF">2016-12-01T14:22:50Z</dcterms:created>
  <dcterms:modified xsi:type="dcterms:W3CDTF">2018-07-11T05:30:54Z</dcterms:modified>
</cp:coreProperties>
</file>